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9040" windowHeight="15840" activeTab="6"/>
  </bookViews>
  <sheets>
    <sheet name="4 класс" sheetId="15" r:id="rId1"/>
    <sheet name="5 класс" sheetId="14" r:id="rId2"/>
    <sheet name="6 класс" sheetId="13" r:id="rId3"/>
    <sheet name="7 класс" sheetId="12" r:id="rId4"/>
    <sheet name="8 класс" sheetId="11" r:id="rId5"/>
    <sheet name="9 класс" sheetId="10" r:id="rId6"/>
    <sheet name="10 класс" sheetId="9" r:id="rId7"/>
    <sheet name="11 класс" sheetId="7" r:id="rId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12"/>
  <c r="I3" i="13"/>
  <c r="I4"/>
  <c r="I5"/>
  <c r="I6"/>
  <c r="I7"/>
  <c r="I2"/>
  <c r="I3" i="14"/>
  <c r="I4"/>
  <c r="I5"/>
  <c r="I6"/>
  <c r="I7"/>
  <c r="I8"/>
  <c r="I9"/>
  <c r="I10"/>
  <c r="I11"/>
  <c r="I12"/>
  <c r="I2"/>
  <c r="I4" i="9"/>
  <c r="I3"/>
  <c r="I2"/>
</calcChain>
</file>

<file path=xl/sharedStrings.xml><?xml version="1.0" encoding="utf-8"?>
<sst xmlns="http://schemas.openxmlformats.org/spreadsheetml/2006/main" count="128" uniqueCount="90">
  <si>
    <t>№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</si>
  <si>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</si>
  <si>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</si>
  <si>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</si>
  <si>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</si>
  <si>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</si>
  <si>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</si>
  <si>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Код</t>
  </si>
  <si>
    <t>Сумма баллов</t>
  </si>
  <si>
    <t>Гимнастика</t>
  </si>
  <si>
    <t>Атлетика</t>
  </si>
  <si>
    <t>372ФК05002</t>
  </si>
  <si>
    <t>Левакова</t>
  </si>
  <si>
    <t>Юлия</t>
  </si>
  <si>
    <t>Александровна</t>
  </si>
  <si>
    <t>372ФК05004</t>
  </si>
  <si>
    <t>Маковская</t>
  </si>
  <si>
    <t>Алиса</t>
  </si>
  <si>
    <t>Сергеевна</t>
  </si>
  <si>
    <t>372ФК05005</t>
  </si>
  <si>
    <t>Миронова</t>
  </si>
  <si>
    <t>Полина</t>
  </si>
  <si>
    <t>Константиновна</t>
  </si>
  <si>
    <t>372ФК05007</t>
  </si>
  <si>
    <t>Черныш</t>
  </si>
  <si>
    <t>Александр</t>
  </si>
  <si>
    <t>Евгеньевич</t>
  </si>
  <si>
    <t>372ФК05008</t>
  </si>
  <si>
    <t>Высоцкая</t>
  </si>
  <si>
    <t>Елизавета</t>
  </si>
  <si>
    <t>Дмитриевна</t>
  </si>
  <si>
    <t>372ФК05009</t>
  </si>
  <si>
    <t>Иванова</t>
  </si>
  <si>
    <t>Аглая</t>
  </si>
  <si>
    <t>Юрьевна</t>
  </si>
  <si>
    <t>372ФК05010</t>
  </si>
  <si>
    <t>Куликова</t>
  </si>
  <si>
    <t>Ульяна</t>
  </si>
  <si>
    <t>Артемовна</t>
  </si>
  <si>
    <t>372ФК05012</t>
  </si>
  <si>
    <t>Холоднов</t>
  </si>
  <si>
    <t>Кирилл</t>
  </si>
  <si>
    <t>Александрович</t>
  </si>
  <si>
    <t>372ФК05013</t>
  </si>
  <si>
    <t>Цветкова</t>
  </si>
  <si>
    <t>Мария</t>
  </si>
  <si>
    <t>Владимировна</t>
  </si>
  <si>
    <t>372ФК05014</t>
  </si>
  <si>
    <t>Эслим</t>
  </si>
  <si>
    <t>Мухаммед</t>
  </si>
  <si>
    <t>Хасан</t>
  </si>
  <si>
    <t>372ФК05015</t>
  </si>
  <si>
    <t>Коваленко</t>
  </si>
  <si>
    <t>Ксения</t>
  </si>
  <si>
    <t>Романовна</t>
  </si>
  <si>
    <t>372ФК06001</t>
  </si>
  <si>
    <t>Жариков</t>
  </si>
  <si>
    <t>Клим</t>
  </si>
  <si>
    <t>Алексеевич</t>
  </si>
  <si>
    <t>372ФК06002</t>
  </si>
  <si>
    <t>Петрова</t>
  </si>
  <si>
    <t>Дарья</t>
  </si>
  <si>
    <t>372ФК06003</t>
  </si>
  <si>
    <t>Файнштейн</t>
  </si>
  <si>
    <t>Павел</t>
  </si>
  <si>
    <t>Сергеевич</t>
  </si>
  <si>
    <t>372ФК06004</t>
  </si>
  <si>
    <t>Белошапкина</t>
  </si>
  <si>
    <t>Антоновна</t>
  </si>
  <si>
    <t>372ФК06005</t>
  </si>
  <si>
    <t>Комович</t>
  </si>
  <si>
    <t>Юрий</t>
  </si>
  <si>
    <t>Дмитриевич</t>
  </si>
  <si>
    <t>372ФК06006</t>
  </si>
  <si>
    <t>Ризванов</t>
  </si>
  <si>
    <t>Даниял</t>
  </si>
  <si>
    <t>Ризванович</t>
  </si>
  <si>
    <t>372ФК07005</t>
  </si>
  <si>
    <t>Сорокин</t>
  </si>
  <si>
    <t>Роман</t>
  </si>
  <si>
    <t>Артемович</t>
  </si>
  <si>
    <t>372ФК10001</t>
  </si>
  <si>
    <t>Губарева</t>
  </si>
  <si>
    <t>Денисовна</t>
  </si>
  <si>
    <t>372ФК10003</t>
  </si>
  <si>
    <t>Минина</t>
  </si>
  <si>
    <t>Ирина</t>
  </si>
  <si>
    <t>Вячеславовна</t>
  </si>
  <si>
    <t>372ФК10006</t>
  </si>
  <si>
    <t>Амира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</si>
</sst>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3" fillId="0" borderId="1" xfId="0" applyFont="1" applyBorder="1"/>
    <xf numFmtId="0" fontId="4" fillId="0" borderId="1" xfId="0" applyFont="1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opLeftCell="B1" workbookViewId="0">
      <selection activeCell="D16" sqref="D1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>
      <selection activeCell="F20" sqref="F20"/>
    </sheetView>
  </sheetViews>
  <sheetFormatPr defaultRowHeight="15.75"/>
  <cols>
    <col min="1" max="1" width="3.28515625" style="4" bestFit="1" customWidth="1"/>
    <col min="2" max="2" width="13.7109375" style="4" bestFit="1" customWidth="1"/>
    <col min="3" max="3" width="11.42578125" style="4" bestFit="1" customWidth="1"/>
    <col min="4" max="4" width="11.28515625" style="4" bestFit="1" customWidth="1"/>
    <col min="5" max="5" width="17.7109375" style="4" bestFit="1" customWidth="1"/>
    <col min="6" max="6" width="11.140625" style="4" bestFit="1" customWidth="1"/>
    <col min="7" max="7" width="10" style="4" bestFit="1" customWidth="1"/>
    <col min="8" max="8" width="15" style="4" bestFit="1" customWidth="1"/>
    <col min="9" max="9" width="7.7109375" style="4" bestFit="1" customWidth="1"/>
    <col min="10" max="18" width="2.140625" style="4" bestFit="1" customWidth="1"/>
    <col min="19" max="28" width="3.28515625" style="4" bestFit="1" customWidth="1"/>
    <col min="29" max="29" width="12.5703125" style="4" bestFit="1" customWidth="1"/>
    <col min="30" max="30" width="10" style="4" bestFit="1" customWidth="1"/>
  </cols>
  <sheetData>
    <row r="1" spans="1:30" s="4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2">
        <v>19</v>
      </c>
      <c r="AC1" s="2" t="s">
        <v>9</v>
      </c>
      <c r="AD1" s="2" t="s">
        <v>10</v>
      </c>
    </row>
    <row r="2" spans="1:30" s="4" customFormat="1">
      <c r="A2" s="5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>
        <v>372</v>
      </c>
      <c r="G2" s="5">
        <v>5</v>
      </c>
      <c r="H2" s="5">
        <v>5</v>
      </c>
      <c r="I2" s="5">
        <f>SUM(J2:AB2)*0.74+AC2+AD2</f>
        <v>5.92</v>
      </c>
      <c r="J2" s="5">
        <v>1</v>
      </c>
      <c r="K2" s="5">
        <v>1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1</v>
      </c>
      <c r="S2" s="5">
        <v>0</v>
      </c>
      <c r="T2" s="5">
        <v>1</v>
      </c>
      <c r="U2" s="5">
        <v>1</v>
      </c>
      <c r="V2" s="5">
        <v>0</v>
      </c>
      <c r="W2" s="5">
        <v>1</v>
      </c>
      <c r="X2" s="5">
        <v>0</v>
      </c>
      <c r="Y2" s="5">
        <v>0</v>
      </c>
      <c r="Z2" s="5">
        <v>0</v>
      </c>
      <c r="AA2" s="5">
        <v>2</v>
      </c>
      <c r="AB2" s="5">
        <v>0</v>
      </c>
      <c r="AC2" s="5">
        <v>0</v>
      </c>
      <c r="AD2" s="5">
        <v>0</v>
      </c>
    </row>
    <row r="3" spans="1:30" s="4" customFormat="1">
      <c r="A3" s="5">
        <v>2</v>
      </c>
      <c r="B3" s="5" t="s">
        <v>15</v>
      </c>
      <c r="C3" s="5" t="s">
        <v>16</v>
      </c>
      <c r="D3" s="5" t="s">
        <v>17</v>
      </c>
      <c r="E3" s="5" t="s">
        <v>18</v>
      </c>
      <c r="F3" s="5">
        <v>372</v>
      </c>
      <c r="G3" s="5">
        <v>5</v>
      </c>
      <c r="H3" s="5">
        <v>5</v>
      </c>
      <c r="I3" s="5">
        <f t="shared" ref="I3:I12" si="0">SUM(J3:AB3)*0.74+AC3+AD3</f>
        <v>69.66</v>
      </c>
      <c r="J3" s="5">
        <v>1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1</v>
      </c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1</v>
      </c>
      <c r="X3" s="5">
        <v>0</v>
      </c>
      <c r="Y3" s="5">
        <v>0</v>
      </c>
      <c r="Z3" s="5">
        <v>0</v>
      </c>
      <c r="AA3" s="5">
        <v>1</v>
      </c>
      <c r="AB3" s="5">
        <v>0</v>
      </c>
      <c r="AC3" s="5">
        <v>31.4</v>
      </c>
      <c r="AD3" s="5">
        <v>34.56</v>
      </c>
    </row>
    <row r="4" spans="1:30" s="4" customFormat="1">
      <c r="A4" s="5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>
        <v>372</v>
      </c>
      <c r="G4" s="5">
        <v>5</v>
      </c>
      <c r="H4" s="5">
        <v>5</v>
      </c>
      <c r="I4" s="5">
        <f t="shared" si="0"/>
        <v>8.879999999999999</v>
      </c>
      <c r="J4" s="5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</v>
      </c>
      <c r="Q4" s="5">
        <v>1</v>
      </c>
      <c r="R4" s="5">
        <v>1</v>
      </c>
      <c r="S4" s="5">
        <v>0</v>
      </c>
      <c r="T4" s="5">
        <v>0</v>
      </c>
      <c r="U4" s="5">
        <v>1</v>
      </c>
      <c r="V4" s="5">
        <v>1</v>
      </c>
      <c r="W4" s="5">
        <v>0</v>
      </c>
      <c r="X4" s="5">
        <v>2</v>
      </c>
      <c r="Y4" s="5">
        <v>2</v>
      </c>
      <c r="Z4" s="5">
        <v>0</v>
      </c>
      <c r="AA4" s="5">
        <v>2</v>
      </c>
      <c r="AB4" s="5">
        <v>0</v>
      </c>
      <c r="AC4" s="5">
        <v>0</v>
      </c>
      <c r="AD4" s="5">
        <v>0</v>
      </c>
    </row>
    <row r="5" spans="1:30" s="4" customFormat="1">
      <c r="A5" s="5">
        <v>4</v>
      </c>
      <c r="B5" s="5" t="s">
        <v>23</v>
      </c>
      <c r="C5" s="5" t="s">
        <v>24</v>
      </c>
      <c r="D5" s="5" t="s">
        <v>25</v>
      </c>
      <c r="E5" s="5" t="s">
        <v>26</v>
      </c>
      <c r="F5" s="5">
        <v>372</v>
      </c>
      <c r="G5" s="5">
        <v>5</v>
      </c>
      <c r="H5" s="5">
        <v>5</v>
      </c>
      <c r="I5" s="5">
        <f t="shared" si="0"/>
        <v>4.4399999999999995</v>
      </c>
      <c r="J5" s="5">
        <v>1</v>
      </c>
      <c r="K5" s="5">
        <v>1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1</v>
      </c>
      <c r="V5" s="5">
        <v>1</v>
      </c>
      <c r="W5" s="5">
        <v>0</v>
      </c>
      <c r="X5" s="5">
        <v>0</v>
      </c>
      <c r="Y5" s="5">
        <v>0</v>
      </c>
      <c r="Z5" s="5">
        <v>0</v>
      </c>
      <c r="AA5" s="5">
        <v>2</v>
      </c>
      <c r="AB5" s="5">
        <v>0</v>
      </c>
      <c r="AC5" s="5">
        <v>0</v>
      </c>
      <c r="AD5" s="5">
        <v>0</v>
      </c>
    </row>
    <row r="6" spans="1:30" s="4" customFormat="1">
      <c r="A6" s="5">
        <v>5</v>
      </c>
      <c r="B6" s="5" t="s">
        <v>27</v>
      </c>
      <c r="C6" s="5" t="s">
        <v>28</v>
      </c>
      <c r="D6" s="5" t="s">
        <v>29</v>
      </c>
      <c r="E6" s="5" t="s">
        <v>30</v>
      </c>
      <c r="F6" s="5">
        <v>372</v>
      </c>
      <c r="G6" s="5">
        <v>5</v>
      </c>
      <c r="H6" s="5">
        <v>5</v>
      </c>
      <c r="I6" s="5">
        <f t="shared" si="0"/>
        <v>7.4</v>
      </c>
      <c r="J6" s="5">
        <v>0</v>
      </c>
      <c r="K6" s="5">
        <v>1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</v>
      </c>
      <c r="R6" s="5">
        <v>0</v>
      </c>
      <c r="S6" s="5">
        <v>1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4</v>
      </c>
      <c r="AB6" s="5">
        <v>0</v>
      </c>
      <c r="AC6" s="5">
        <v>0</v>
      </c>
      <c r="AD6" s="5">
        <v>0</v>
      </c>
    </row>
    <row r="7" spans="1:30" s="4" customFormat="1">
      <c r="A7" s="5">
        <v>6</v>
      </c>
      <c r="B7" s="5" t="s">
        <v>31</v>
      </c>
      <c r="C7" s="5" t="s">
        <v>32</v>
      </c>
      <c r="D7" s="5" t="s">
        <v>33</v>
      </c>
      <c r="E7" s="5" t="s">
        <v>34</v>
      </c>
      <c r="F7" s="5">
        <v>372</v>
      </c>
      <c r="G7" s="5">
        <v>5</v>
      </c>
      <c r="H7" s="5">
        <v>5</v>
      </c>
      <c r="I7" s="5">
        <f t="shared" si="0"/>
        <v>7.4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1</v>
      </c>
      <c r="T7" s="5">
        <v>0</v>
      </c>
      <c r="U7" s="5">
        <v>1</v>
      </c>
      <c r="V7" s="5">
        <v>0</v>
      </c>
      <c r="W7" s="5">
        <v>1</v>
      </c>
      <c r="X7" s="5">
        <v>0</v>
      </c>
      <c r="Y7" s="5">
        <v>2</v>
      </c>
      <c r="Z7" s="5">
        <v>0</v>
      </c>
      <c r="AA7" s="5">
        <v>4</v>
      </c>
      <c r="AB7" s="5">
        <v>0</v>
      </c>
      <c r="AC7" s="5">
        <v>0</v>
      </c>
      <c r="AD7" s="5">
        <v>0</v>
      </c>
    </row>
    <row r="8" spans="1:30" s="4" customFormat="1">
      <c r="A8" s="5">
        <v>7</v>
      </c>
      <c r="B8" s="5" t="s">
        <v>35</v>
      </c>
      <c r="C8" s="5" t="s">
        <v>36</v>
      </c>
      <c r="D8" s="5" t="s">
        <v>37</v>
      </c>
      <c r="E8" s="5" t="s">
        <v>38</v>
      </c>
      <c r="F8" s="5">
        <v>372</v>
      </c>
      <c r="G8" s="5">
        <v>5</v>
      </c>
      <c r="H8" s="5">
        <v>5</v>
      </c>
      <c r="I8" s="5">
        <f t="shared" si="0"/>
        <v>3.7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4</v>
      </c>
      <c r="AB8" s="5">
        <v>0</v>
      </c>
      <c r="AC8" s="5">
        <v>0</v>
      </c>
      <c r="AD8" s="5">
        <v>0</v>
      </c>
    </row>
    <row r="9" spans="1:30" s="4" customFormat="1">
      <c r="A9" s="5">
        <v>8</v>
      </c>
      <c r="B9" s="5" t="s">
        <v>39</v>
      </c>
      <c r="C9" s="5" t="s">
        <v>40</v>
      </c>
      <c r="D9" s="5" t="s">
        <v>41</v>
      </c>
      <c r="E9" s="5" t="s">
        <v>42</v>
      </c>
      <c r="F9" s="5">
        <v>372</v>
      </c>
      <c r="G9" s="5">
        <v>5</v>
      </c>
      <c r="H9" s="5">
        <v>5</v>
      </c>
      <c r="I9" s="5">
        <f t="shared" si="0"/>
        <v>5.18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4</v>
      </c>
      <c r="AB9" s="5">
        <v>0</v>
      </c>
      <c r="AC9" s="5">
        <v>0</v>
      </c>
      <c r="AD9" s="5">
        <v>0</v>
      </c>
    </row>
    <row r="10" spans="1:30" s="4" customFormat="1">
      <c r="A10" s="5">
        <v>9</v>
      </c>
      <c r="B10" s="5" t="s">
        <v>43</v>
      </c>
      <c r="C10" s="5" t="s">
        <v>44</v>
      </c>
      <c r="D10" s="5" t="s">
        <v>45</v>
      </c>
      <c r="E10" s="5" t="s">
        <v>46</v>
      </c>
      <c r="F10" s="5">
        <v>372</v>
      </c>
      <c r="G10" s="5">
        <v>5</v>
      </c>
      <c r="H10" s="5">
        <v>5</v>
      </c>
      <c r="I10" s="5">
        <f t="shared" si="0"/>
        <v>5.18</v>
      </c>
      <c r="J10" s="5">
        <v>1</v>
      </c>
      <c r="K10" s="5">
        <v>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4</v>
      </c>
      <c r="AB10" s="5">
        <v>0</v>
      </c>
      <c r="AC10" s="5">
        <v>0</v>
      </c>
      <c r="AD10" s="5">
        <v>0</v>
      </c>
    </row>
    <row r="11" spans="1:30" s="4" customFormat="1">
      <c r="A11" s="5">
        <v>10</v>
      </c>
      <c r="B11" s="5" t="s">
        <v>47</v>
      </c>
      <c r="C11" s="5" t="s">
        <v>48</v>
      </c>
      <c r="D11" s="5" t="s">
        <v>49</v>
      </c>
      <c r="E11" s="5" t="s">
        <v>50</v>
      </c>
      <c r="F11" s="5">
        <v>372</v>
      </c>
      <c r="G11" s="5">
        <v>5</v>
      </c>
      <c r="H11" s="5">
        <v>5</v>
      </c>
      <c r="I11" s="5">
        <f t="shared" si="0"/>
        <v>1.48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1:30" s="4" customFormat="1">
      <c r="A12" s="5">
        <v>11</v>
      </c>
      <c r="B12" s="5" t="s">
        <v>51</v>
      </c>
      <c r="C12" s="5" t="s">
        <v>52</v>
      </c>
      <c r="D12" s="5" t="s">
        <v>53</v>
      </c>
      <c r="E12" s="5" t="s">
        <v>54</v>
      </c>
      <c r="F12" s="5">
        <v>372</v>
      </c>
      <c r="G12" s="5">
        <v>5</v>
      </c>
      <c r="H12" s="5">
        <v>5</v>
      </c>
      <c r="I12" s="5">
        <f t="shared" si="0"/>
        <v>64.599999999999994</v>
      </c>
      <c r="J12" s="5">
        <v>0</v>
      </c>
      <c r="K12" s="5">
        <v>1</v>
      </c>
      <c r="L12" s="5">
        <v>0</v>
      </c>
      <c r="M12" s="5">
        <v>0</v>
      </c>
      <c r="N12" s="5">
        <v>1</v>
      </c>
      <c r="O12" s="5">
        <v>0</v>
      </c>
      <c r="P12" s="5">
        <v>0</v>
      </c>
      <c r="Q12" s="5">
        <v>1</v>
      </c>
      <c r="R12" s="5">
        <v>0</v>
      </c>
      <c r="S12" s="5">
        <v>1</v>
      </c>
      <c r="T12" s="5">
        <v>1</v>
      </c>
      <c r="U12" s="5">
        <v>0</v>
      </c>
      <c r="V12" s="5">
        <v>1</v>
      </c>
      <c r="W12" s="5">
        <v>1</v>
      </c>
      <c r="X12" s="5">
        <v>0</v>
      </c>
      <c r="Y12" s="5">
        <v>0</v>
      </c>
      <c r="Z12" s="5">
        <v>0</v>
      </c>
      <c r="AA12" s="5">
        <v>2</v>
      </c>
      <c r="AB12" s="5">
        <v>0</v>
      </c>
      <c r="AC12" s="5">
        <v>29.4</v>
      </c>
      <c r="AD12" s="5">
        <v>28.54</v>
      </c>
    </row>
    <row r="13" spans="1:30" s="3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3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</sheetData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9"/>
  <sheetViews>
    <sheetView workbookViewId="0">
      <selection activeCell="E16" sqref="E16"/>
    </sheetView>
  </sheetViews>
  <sheetFormatPr defaultRowHeight="15"/>
  <cols>
    <col min="1" max="1" width="3.140625" bestFit="1" customWidth="1"/>
    <col min="2" max="2" width="13.7109375" bestFit="1" customWidth="1"/>
    <col min="3" max="3" width="14.140625" bestFit="1" customWidth="1"/>
    <col min="4" max="4" width="8.28515625" bestFit="1" customWidth="1"/>
    <col min="5" max="5" width="13.42578125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8" width="2.140625" bestFit="1" customWidth="1"/>
    <col min="19" max="28" width="3.28515625" bestFit="1" customWidth="1"/>
    <col min="29" max="29" width="12.85546875" customWidth="1"/>
    <col min="30" max="30" width="10" bestFit="1" customWidth="1"/>
  </cols>
  <sheetData>
    <row r="1" spans="1:30" s="4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2">
        <v>19</v>
      </c>
      <c r="AC1" s="2" t="s">
        <v>9</v>
      </c>
      <c r="AD1" s="2" t="s">
        <v>10</v>
      </c>
    </row>
    <row r="2" spans="1:30" s="4" customFormat="1" ht="15.75">
      <c r="A2" s="5">
        <v>1</v>
      </c>
      <c r="B2" s="5" t="s">
        <v>55</v>
      </c>
      <c r="C2" s="5" t="s">
        <v>56</v>
      </c>
      <c r="D2" s="5" t="s">
        <v>57</v>
      </c>
      <c r="E2" s="5" t="s">
        <v>58</v>
      </c>
      <c r="F2" s="5">
        <v>372</v>
      </c>
      <c r="G2" s="5">
        <v>6</v>
      </c>
      <c r="H2" s="5">
        <v>6</v>
      </c>
      <c r="I2" s="5">
        <f>SUM(J2:AB2)*0.74+AC2+AD2</f>
        <v>83.419999999999987</v>
      </c>
      <c r="J2" s="5">
        <v>0</v>
      </c>
      <c r="K2" s="5">
        <v>0</v>
      </c>
      <c r="L2" s="5">
        <v>1</v>
      </c>
      <c r="M2" s="5">
        <v>0</v>
      </c>
      <c r="N2" s="5">
        <v>1</v>
      </c>
      <c r="O2" s="5">
        <v>1</v>
      </c>
      <c r="P2" s="5">
        <v>1</v>
      </c>
      <c r="Q2" s="5">
        <v>1</v>
      </c>
      <c r="R2" s="5">
        <v>0</v>
      </c>
      <c r="S2" s="5">
        <v>0</v>
      </c>
      <c r="T2" s="5">
        <v>0</v>
      </c>
      <c r="U2" s="5">
        <v>1</v>
      </c>
      <c r="V2" s="5">
        <v>1</v>
      </c>
      <c r="W2" s="5">
        <v>0</v>
      </c>
      <c r="X2" s="5">
        <v>0</v>
      </c>
      <c r="Y2" s="5">
        <v>0</v>
      </c>
      <c r="Z2" s="5">
        <v>2</v>
      </c>
      <c r="AA2" s="5">
        <v>4</v>
      </c>
      <c r="AB2" s="5">
        <v>0</v>
      </c>
      <c r="AC2" s="5">
        <v>33.799999999999997</v>
      </c>
      <c r="AD2" s="9">
        <v>40</v>
      </c>
    </row>
    <row r="3" spans="1:30" s="4" customFormat="1" ht="15.75">
      <c r="A3" s="5">
        <v>2</v>
      </c>
      <c r="B3" s="5" t="s">
        <v>59</v>
      </c>
      <c r="C3" s="5" t="s">
        <v>60</v>
      </c>
      <c r="D3" s="5" t="s">
        <v>61</v>
      </c>
      <c r="E3" s="5" t="s">
        <v>34</v>
      </c>
      <c r="F3" s="5">
        <v>372</v>
      </c>
      <c r="G3" s="5">
        <v>6</v>
      </c>
      <c r="H3" s="5">
        <v>6</v>
      </c>
      <c r="I3" s="5">
        <f t="shared" ref="I3:I7" si="0">SUM(J3:AB3)*0.74+AC3+AD3</f>
        <v>81.180000000000007</v>
      </c>
      <c r="J3" s="5">
        <v>0</v>
      </c>
      <c r="K3" s="5">
        <v>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1</v>
      </c>
      <c r="V3" s="5">
        <v>1</v>
      </c>
      <c r="W3" s="5">
        <v>0</v>
      </c>
      <c r="X3" s="5">
        <v>2</v>
      </c>
      <c r="Y3" s="5">
        <v>0</v>
      </c>
      <c r="Z3" s="5">
        <v>0</v>
      </c>
      <c r="AA3" s="5">
        <v>2</v>
      </c>
      <c r="AB3" s="5">
        <v>0</v>
      </c>
      <c r="AC3" s="5">
        <v>36</v>
      </c>
      <c r="AD3" s="9">
        <v>40</v>
      </c>
    </row>
    <row r="4" spans="1:30" s="4" customFormat="1" ht="15.75">
      <c r="A4" s="5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>
        <v>372</v>
      </c>
      <c r="G4" s="5">
        <v>6</v>
      </c>
      <c r="H4" s="5">
        <v>6</v>
      </c>
      <c r="I4" s="5">
        <f t="shared" si="0"/>
        <v>73.150000000000006</v>
      </c>
      <c r="J4" s="5">
        <v>0</v>
      </c>
      <c r="K4" s="5">
        <v>1</v>
      </c>
      <c r="L4" s="5">
        <v>1</v>
      </c>
      <c r="M4" s="5">
        <v>0</v>
      </c>
      <c r="N4" s="5">
        <v>1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1</v>
      </c>
      <c r="U4" s="5">
        <v>1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</v>
      </c>
      <c r="AB4" s="5">
        <v>0</v>
      </c>
      <c r="AC4" s="5">
        <v>34</v>
      </c>
      <c r="AD4" s="9">
        <v>33.97</v>
      </c>
    </row>
    <row r="5" spans="1:30" s="4" customFormat="1" ht="15.75">
      <c r="A5" s="5">
        <v>4</v>
      </c>
      <c r="B5" s="5" t="s">
        <v>66</v>
      </c>
      <c r="C5" s="5" t="s">
        <v>67</v>
      </c>
      <c r="D5" s="5" t="s">
        <v>45</v>
      </c>
      <c r="E5" s="5" t="s">
        <v>68</v>
      </c>
      <c r="F5" s="5">
        <v>372</v>
      </c>
      <c r="G5" s="5">
        <v>6</v>
      </c>
      <c r="H5" s="5">
        <v>6</v>
      </c>
      <c r="I5" s="5">
        <f t="shared" si="0"/>
        <v>76.28</v>
      </c>
      <c r="J5" s="5">
        <v>0</v>
      </c>
      <c r="K5" s="5">
        <v>1</v>
      </c>
      <c r="L5" s="5">
        <v>0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1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2</v>
      </c>
      <c r="AB5" s="5">
        <v>0</v>
      </c>
      <c r="AC5" s="5">
        <v>33.200000000000003</v>
      </c>
      <c r="AD5" s="9">
        <v>39.380000000000003</v>
      </c>
    </row>
    <row r="6" spans="1:30" s="4" customFormat="1" ht="15.75">
      <c r="A6" s="5">
        <v>5</v>
      </c>
      <c r="B6" s="5" t="s">
        <v>69</v>
      </c>
      <c r="C6" s="5" t="s">
        <v>70</v>
      </c>
      <c r="D6" s="5" t="s">
        <v>71</v>
      </c>
      <c r="E6" s="5" t="s">
        <v>72</v>
      </c>
      <c r="F6" s="5">
        <v>372</v>
      </c>
      <c r="G6" s="5">
        <v>6</v>
      </c>
      <c r="H6" s="5">
        <v>6</v>
      </c>
      <c r="I6" s="5">
        <f t="shared" si="0"/>
        <v>69.81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4</v>
      </c>
      <c r="AB6" s="5">
        <v>0</v>
      </c>
      <c r="AC6" s="5">
        <v>30</v>
      </c>
      <c r="AD6" s="9">
        <v>35.369999999999997</v>
      </c>
    </row>
    <row r="7" spans="1:30" s="4" customFormat="1" ht="15.75">
      <c r="A7" s="5">
        <v>6</v>
      </c>
      <c r="B7" s="5" t="s">
        <v>73</v>
      </c>
      <c r="C7" s="5" t="s">
        <v>74</v>
      </c>
      <c r="D7" s="5" t="s">
        <v>75</v>
      </c>
      <c r="E7" s="5" t="s">
        <v>76</v>
      </c>
      <c r="F7" s="5">
        <v>372</v>
      </c>
      <c r="G7" s="5">
        <v>6</v>
      </c>
      <c r="H7" s="5">
        <v>6</v>
      </c>
      <c r="I7" s="5">
        <f t="shared" si="0"/>
        <v>69.37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33.4</v>
      </c>
      <c r="AD7" s="9">
        <v>35.97</v>
      </c>
    </row>
    <row r="8" spans="1:30" s="4" customFormat="1" ht="15.75"/>
    <row r="9" spans="1:30" s="4" customFormat="1" ht="15.75"/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"/>
  <sheetViews>
    <sheetView workbookViewId="0">
      <selection activeCell="G17" sqref="G17"/>
    </sheetView>
  </sheetViews>
  <sheetFormatPr defaultRowHeight="15"/>
  <cols>
    <col min="1" max="1" width="3.140625" bestFit="1" customWidth="1"/>
    <col min="2" max="2" width="13.7109375" bestFit="1" customWidth="1"/>
    <col min="3" max="3" width="10" bestFit="1" customWidth="1"/>
    <col min="4" max="4" width="7.140625" bestFit="1" customWidth="1"/>
    <col min="5" max="5" width="11.85546875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8" width="2.140625" bestFit="1" customWidth="1"/>
    <col min="19" max="28" width="3.28515625" bestFit="1" customWidth="1"/>
    <col min="29" max="29" width="12.5703125" bestFit="1" customWidth="1"/>
    <col min="30" max="30" width="10" bestFit="1" customWidth="1"/>
  </cols>
  <sheetData>
    <row r="1" spans="1:30" s="4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2">
        <v>19</v>
      </c>
      <c r="AC1" s="2" t="s">
        <v>9</v>
      </c>
      <c r="AD1" s="2" t="s">
        <v>10</v>
      </c>
    </row>
    <row r="2" spans="1:30" s="4" customFormat="1" ht="15.75">
      <c r="A2" s="5">
        <v>1</v>
      </c>
      <c r="B2" s="5" t="s">
        <v>77</v>
      </c>
      <c r="C2" s="5" t="s">
        <v>78</v>
      </c>
      <c r="D2" s="5" t="s">
        <v>79</v>
      </c>
      <c r="E2" s="5" t="s">
        <v>80</v>
      </c>
      <c r="F2" s="5">
        <v>372</v>
      </c>
      <c r="G2" s="5">
        <v>7</v>
      </c>
      <c r="H2" s="5">
        <v>7</v>
      </c>
      <c r="I2" s="5">
        <f>SUM(J2:AB2)*0.48+AC2+AD2</f>
        <v>68.960000000000008</v>
      </c>
      <c r="J2" s="5">
        <v>0</v>
      </c>
      <c r="K2" s="5">
        <v>0</v>
      </c>
      <c r="L2" s="5">
        <v>0</v>
      </c>
      <c r="M2" s="5">
        <v>0</v>
      </c>
      <c r="N2" s="5">
        <v>1</v>
      </c>
      <c r="O2" s="5">
        <v>1</v>
      </c>
      <c r="P2" s="5">
        <v>1</v>
      </c>
      <c r="Q2" s="5">
        <v>1</v>
      </c>
      <c r="R2" s="5">
        <v>1</v>
      </c>
      <c r="S2" s="5">
        <v>0</v>
      </c>
      <c r="T2" s="5">
        <v>0</v>
      </c>
      <c r="U2" s="5">
        <v>0</v>
      </c>
      <c r="V2" s="5">
        <v>0</v>
      </c>
      <c r="W2" s="5">
        <v>2</v>
      </c>
      <c r="X2" s="5">
        <v>2</v>
      </c>
      <c r="Y2" s="5">
        <v>0</v>
      </c>
      <c r="Z2" s="5">
        <v>3</v>
      </c>
      <c r="AA2" s="5">
        <v>0</v>
      </c>
      <c r="AB2" s="5">
        <v>0</v>
      </c>
      <c r="AC2" s="9">
        <v>23.2</v>
      </c>
      <c r="AD2" s="9">
        <v>40</v>
      </c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1" sqref="C41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2" sqref="B22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5"/>
  <sheetViews>
    <sheetView tabSelected="1" workbookViewId="0">
      <selection activeCell="C7" sqref="C7"/>
    </sheetView>
  </sheetViews>
  <sheetFormatPr defaultRowHeight="15"/>
  <cols>
    <col min="1" max="1" width="3.140625" bestFit="1" customWidth="1"/>
    <col min="2" max="2" width="12" bestFit="1" customWidth="1"/>
    <col min="3" max="3" width="10" bestFit="1" customWidth="1"/>
    <col min="4" max="4" width="7.42578125" bestFit="1" customWidth="1"/>
    <col min="5" max="5" width="13.7109375" bestFit="1" customWidth="1"/>
    <col min="6" max="6" width="11.140625" bestFit="1" customWidth="1"/>
    <col min="7" max="7" width="10" bestFit="1" customWidth="1"/>
    <col min="8" max="8" width="15" bestFit="1" customWidth="1"/>
    <col min="9" max="9" width="7.7109375" bestFit="1" customWidth="1"/>
    <col min="10" max="18" width="2.140625" bestFit="1" customWidth="1"/>
    <col min="19" max="28" width="3.28515625" bestFit="1" customWidth="1"/>
    <col min="29" max="29" width="12.5703125" bestFit="1" customWidth="1"/>
    <col min="30" max="30" width="10" bestFit="1" customWidth="1"/>
  </cols>
  <sheetData>
    <row r="1" spans="1:30" s="3" customFormat="1" ht="31.5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2">
        <v>19</v>
      </c>
      <c r="AC1" s="2" t="s">
        <v>9</v>
      </c>
      <c r="AD1" s="2" t="s">
        <v>10</v>
      </c>
    </row>
    <row r="2" spans="1:30" s="3" customFormat="1">
      <c r="A2" s="8">
        <v>1</v>
      </c>
      <c r="B2" s="8" t="s">
        <v>81</v>
      </c>
      <c r="C2" s="8" t="s">
        <v>82</v>
      </c>
      <c r="D2" s="8" t="s">
        <v>53</v>
      </c>
      <c r="E2" s="8" t="s">
        <v>83</v>
      </c>
      <c r="F2" s="8">
        <v>372</v>
      </c>
      <c r="G2" s="8">
        <v>10</v>
      </c>
      <c r="H2" s="8">
        <v>10</v>
      </c>
      <c r="I2" s="8">
        <f>SUM(J2:AB2)*0.42+AC2+AD2</f>
        <v>73.56</v>
      </c>
      <c r="J2" s="6">
        <v>0</v>
      </c>
      <c r="K2" s="6">
        <v>0</v>
      </c>
      <c r="L2" s="6">
        <v>1</v>
      </c>
      <c r="M2" s="6">
        <v>0</v>
      </c>
      <c r="N2" s="6">
        <v>0</v>
      </c>
      <c r="O2" s="6">
        <v>0</v>
      </c>
      <c r="P2" s="6">
        <v>1</v>
      </c>
      <c r="Q2" s="6">
        <v>0</v>
      </c>
      <c r="R2" s="6">
        <v>0</v>
      </c>
      <c r="S2" s="6">
        <v>0</v>
      </c>
      <c r="T2" s="6">
        <v>3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3</v>
      </c>
      <c r="AA2" s="6">
        <v>0</v>
      </c>
      <c r="AB2" s="6">
        <v>0</v>
      </c>
      <c r="AC2" s="7">
        <v>30.2</v>
      </c>
      <c r="AD2" s="7">
        <v>40</v>
      </c>
    </row>
    <row r="3" spans="1:30" s="3" customFormat="1">
      <c r="A3" s="8">
        <v>2</v>
      </c>
      <c r="B3" s="8" t="s">
        <v>84</v>
      </c>
      <c r="C3" s="8" t="s">
        <v>85</v>
      </c>
      <c r="D3" s="8" t="s">
        <v>86</v>
      </c>
      <c r="E3" s="8" t="s">
        <v>87</v>
      </c>
      <c r="F3" s="8">
        <v>372</v>
      </c>
      <c r="G3" s="8">
        <v>10</v>
      </c>
      <c r="H3" s="8">
        <v>10</v>
      </c>
      <c r="I3" s="8">
        <f t="shared" ref="I3:I4" si="0">SUM(J3:AB3)*0.42+AC3+AD3</f>
        <v>69.550000000000011</v>
      </c>
      <c r="J3" s="6">
        <v>0</v>
      </c>
      <c r="K3" s="6">
        <v>0</v>
      </c>
      <c r="L3" s="6">
        <v>0</v>
      </c>
      <c r="M3" s="6">
        <v>1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5</v>
      </c>
      <c r="AA3" s="6">
        <v>0</v>
      </c>
      <c r="AB3" s="6">
        <v>0</v>
      </c>
      <c r="AC3" s="7">
        <v>30.4</v>
      </c>
      <c r="AD3" s="7">
        <v>36.630000000000003</v>
      </c>
    </row>
    <row r="4" spans="1:30" s="3" customFormat="1">
      <c r="A4" s="8">
        <v>3</v>
      </c>
      <c r="B4" s="8" t="s">
        <v>88</v>
      </c>
      <c r="C4" s="8" t="s">
        <v>48</v>
      </c>
      <c r="D4" s="8" t="s">
        <v>89</v>
      </c>
      <c r="E4" s="8" t="s">
        <v>50</v>
      </c>
      <c r="F4" s="8">
        <v>372</v>
      </c>
      <c r="G4" s="8">
        <v>10</v>
      </c>
      <c r="H4" s="8">
        <v>10</v>
      </c>
      <c r="I4" s="8">
        <f t="shared" si="0"/>
        <v>67.87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1</v>
      </c>
      <c r="R4" s="6">
        <v>0</v>
      </c>
      <c r="S4" s="6">
        <v>1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7">
        <v>27.8</v>
      </c>
      <c r="AD4" s="7">
        <v>39.229999999999997</v>
      </c>
    </row>
    <row r="5" spans="1:30" s="3" customFormat="1"/>
  </sheetData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28" width="4.7109375" customWidth="1"/>
    <col min="29" max="29" width="13.140625" customWidth="1"/>
    <col min="30" max="30" width="11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каб.39</cp:lastModifiedBy>
  <cp:lastPrinted>2026-09-23T13:50:27Z</cp:lastPrinted>
  <dcterms:created xsi:type="dcterms:W3CDTF">2024-09-03T07:27:07Z</dcterms:created>
  <dcterms:modified xsi:type="dcterms:W3CDTF">2026-09-23T13:51:15Z</dcterms:modified>
</cp:coreProperties>
</file>